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330" windowHeight="333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доходов'!$A$1:$E$92</definedName>
  </definedNames>
  <calcPr fullCalcOnLoad="1"/>
</workbook>
</file>

<file path=xl/sharedStrings.xml><?xml version="1.0" encoding="utf-8"?>
<sst xmlns="http://schemas.openxmlformats.org/spreadsheetml/2006/main" count="174" uniqueCount="174">
  <si>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</si>
  <si>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</si>
  <si>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</si>
  <si>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</si>
  <si>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</si>
  <si>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</si>
  <si>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</si>
  <si>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</si>
  <si>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</si>
  <si>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</si>
  <si>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</si>
  <si>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</si>
  <si>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</si>
  <si>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</si>
  <si>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</si>
  <si>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</si>
  <si>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</si>
  <si>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</si>
  <si>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</si>
  <si>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</si>
  <si>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</si>
  <si>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</si>
  <si>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</si>
  <si>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</si>
  <si>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</si>
  <si>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</si>
  <si>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</si>
  <si>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</si>
  <si>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</si>
  <si>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</si>
  <si>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</si>
  <si>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</si>
  <si>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</si>
  <si>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</si>
  <si>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</si>
  <si>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</si>
  <si>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</si>
  <si>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</si>
  <si>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</si>
  <si>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</si>
  <si>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</si>
  <si>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</si>
  <si>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</si>
  <si>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</si>
  <si>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</si>
  <si>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</si>
  <si>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</si>
  <si>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</si>
  <si>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</si>
  <si>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</si>
  <si>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</si>
  <si>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</si>
  <si>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</si>
  <si>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</si>
  <si>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</si>
  <si>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</si>
  <si>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</si>
  <si>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</si>
  <si>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</si>
  <si>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</si>
  <si>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</si>
  <si>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</si>
  <si>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</si>
  <si>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</si>
  <si>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</si>
  <si>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</si>
  <si>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</si>
  <si>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</si>
  <si>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</si>
  <si>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</si>
  <si>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</si>
  <si>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</si>
  <si>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</si>
  <si>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</si>
  <si>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</si>
  <si>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</si>
  <si>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</si>
  <si>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</si>
  <si>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</si>
  <si>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</si>
  <si>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</si>
  <si>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</si>
  <si>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</si>
  <si>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</si>
  <si>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</si>
  <si>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</si>
  <si>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</si>
  <si>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2022 год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</si>
  <si>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</si>
  <si>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2023 год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</si>
  <si>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</si>
  <si>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</si>
  <si>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</si>
  <si>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</si>
  <si>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</si>
  <si>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</si>
  <si>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</si>
  <si>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</si>
  <si>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</si>
  <si>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</si>
  <si>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</si>
  <si>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</si>
  <si>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</si>
  <si>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</si>
  <si>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</si>
  <si>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</si>
  <si>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</si>
  <si>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</si>
  <si>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</si>
  <si>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</si>
  <si>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</si>
  <si>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</si>
  <si>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</si>
  <si>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</si>
  <si>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2022 год и на плановый период 2023 и 2024 годов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</si>
  <si>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</si>
  <si>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</si>
  <si>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</si>
  <si>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</si>
  <si>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</si>
  <si>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</si>
  <si>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</si>
  <si>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</si>
  <si>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</si>
  <si>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</si>
  <si>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</si>
  <si>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</si>
  <si>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</si>
  <si>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</si>
  <si>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</si>
  <si>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</si>
  <si>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</si>
  <si>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</si>
  <si>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</si>
  <si>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</si>
  <si>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</si>
  <si>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</si>
  <si>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</si>
  <si>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</si>
  <si>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</si>
  <si>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000 2 02 29999 04 3701 150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</si>
  <si>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 (в части благоустройство дворовых территорий))</t>
  </si>
  <si>
    <t>000 2 02 29999 04 3702 150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</si>
  <si>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</si>
  <si>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</si>
  <si>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</si>
  <si>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</si>
  <si>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</si>
  <si>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</si>
  <si>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</si>
  <si>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</si>
  <si>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</si>
  <si>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Единый налог на вмененный доход для отдельных видов деятельности</t>
  </si>
  <si>
    <t>000 1 05 02010 02 0000 110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</si>
  <si>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годов"с изменениями"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</si>
  <si>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"Государственная поддержка муниципальных учреждений культуры Республики Крым" подпрограммы "Развитие культуры Республики Крым" Государственной программы Республики Крым "Развитие культуры, архивного дела и сохранение объектов культурного наследия Республики Крым")</t>
  </si>
  <si>
    <t>000 2 02 29999 04 0118 150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</si>
  <si>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</si>
  <si>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</si>
  <si>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</si>
  <si>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</si>
  <si>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>000 2 02 29999 04 3788 150</t>
  </si>
  <si>
    <t>Прочие субсидии бюджетам городских округов (Субсидии бюджетам муниципальных образований Республики Крым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Крым)</t>
  </si>
  <si>
    <t>000 2 02 29999 04 3222 150</t>
  </si>
  <si>
    <t>Прочие субсидии бюджетам городских округов (Субсидии бюджетам муниципальных образований Республики Крым на благоустройство общественных территорий (средства прошлого периода -2021год))</t>
  </si>
  <si>
    <t>000 2 02 40000 00 0000 150</t>
  </si>
  <si>
    <t xml:space="preserve"> Иные межбюджетные трансферты</t>
  </si>
  <si>
    <t>000 2 02 49999 04 0000 150</t>
  </si>
  <si>
    <t xml:space="preserve"> Прочие межбюджетные трансферты,  передаваемые бюджетам городских  округов</t>
  </si>
  <si>
    <t>000 2 02 49999 04 0202 150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</si>
  <si>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Луганской Народной Республики, Донецкой Народной Республики, прибывших на территорию Республики Крым в экстренном массовом порядке и находившихся в пунктах временного размещения и питания не ранее 18 февраля 2022 года)</t>
  </si>
  <si>
    <t>000 2 02 29999 04 0129 150</t>
  </si>
  <si>
    <t>Прочие субсидии бюджетам городских округов (на благоустройство территорий в рамках реализации Государственной программы реформирования жилищно-коммунального хозяйства Республики Крым)</t>
  </si>
  <si>
    <t>от 05.07.2022 № 2-53/5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</si>
</sst>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2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2" t="s">
        <v>29</v>
      </c>
      <c r="D1" s="62"/>
      <c r="E1" s="62"/>
    </row>
    <row r="2" spans="1:5" ht="128.25" customHeight="1">
      <c r="A2" s="3"/>
      <c r="B2" s="3"/>
      <c r="C2" s="61" t="s">
        <v>154</v>
      </c>
      <c r="D2" s="61"/>
      <c r="E2" s="61"/>
    </row>
    <row r="3" spans="1:5" ht="27" customHeight="1">
      <c r="A3" s="3"/>
      <c r="B3" s="3"/>
      <c r="C3" s="63" t="s">
        <v>173</v>
      </c>
      <c r="D3" s="63"/>
      <c r="E3" s="63"/>
    </row>
    <row r="4" spans="1:5" ht="57" customHeight="1">
      <c r="A4" s="64" t="s">
        <v>114</v>
      </c>
      <c r="B4" s="64"/>
      <c r="C4" s="64"/>
      <c r="D4" s="64"/>
      <c r="E4" s="64"/>
    </row>
    <row r="5" spans="1:5" ht="18.75">
      <c r="A5" s="5"/>
      <c r="B5" s="7"/>
      <c r="C5" s="7"/>
      <c r="E5" s="7" t="s">
        <v>30</v>
      </c>
    </row>
    <row r="6" spans="1:5" ht="24.75" customHeight="1">
      <c r="A6" s="65" t="s">
        <v>1</v>
      </c>
      <c r="B6" s="65" t="s">
        <v>2</v>
      </c>
      <c r="C6" s="66" t="s">
        <v>56</v>
      </c>
      <c r="D6" s="66"/>
      <c r="E6" s="66"/>
    </row>
    <row r="7" spans="1:5" ht="35.25" customHeight="1">
      <c r="A7" s="65"/>
      <c r="B7" s="65"/>
      <c r="C7" s="15" t="s">
        <v>87</v>
      </c>
      <c r="D7" s="15" t="s">
        <v>89</v>
      </c>
      <c r="E7" s="15" t="s">
        <v>115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</f>
        <v>1279837525.77</v>
      </c>
      <c r="D8" s="25">
        <f>D9+D10+D13+D14+D16+D17+D18+D19+D20+D21+D22+D23+D25+D26+D29+D11+D15+D24+D12</f>
        <v>1166745559</v>
      </c>
      <c r="E8" s="25">
        <f>E9+E10+E13+E14+E16+E17+E18+E19+E20+E21+E22+E23+E25+E26+E29+E11+E15+E24+E12</f>
        <v>1220365043</v>
      </c>
    </row>
    <row r="9" spans="1:5" s="9" customFormat="1" ht="24" customHeight="1">
      <c r="A9" s="32" t="s">
        <v>5</v>
      </c>
      <c r="B9" s="40" t="s">
        <v>6</v>
      </c>
      <c r="C9" s="36">
        <v>561329072</v>
      </c>
      <c r="D9" s="36">
        <v>485848696</v>
      </c>
      <c r="E9" s="36">
        <v>526021582</v>
      </c>
    </row>
    <row r="10" spans="1:5" ht="34.5" customHeight="1">
      <c r="A10" s="46" t="s">
        <v>51</v>
      </c>
      <c r="B10" s="40" t="s">
        <v>48</v>
      </c>
      <c r="C10" s="27">
        <v>13637320</v>
      </c>
      <c r="D10" s="27">
        <v>14411070</v>
      </c>
      <c r="E10" s="27">
        <v>14434780</v>
      </c>
    </row>
    <row r="11" spans="1:5" ht="34.5" customHeight="1">
      <c r="A11" s="46" t="s">
        <v>110</v>
      </c>
      <c r="B11" s="40" t="s">
        <v>93</v>
      </c>
      <c r="C11" s="27">
        <v>121172000</v>
      </c>
      <c r="D11" s="27">
        <v>115269000</v>
      </c>
      <c r="E11" s="27">
        <v>117460000</v>
      </c>
    </row>
    <row r="12" spans="1:5" ht="34.5" customHeight="1">
      <c r="A12" s="46" t="s">
        <v>153</v>
      </c>
      <c r="B12" s="40" t="s">
        <v>152</v>
      </c>
      <c r="C12" s="27">
        <v>19721</v>
      </c>
      <c r="D12" s="27">
        <v>0</v>
      </c>
      <c r="E12" s="27">
        <v>0</v>
      </c>
    </row>
    <row r="13" spans="1:5" ht="25.5" customHeight="1">
      <c r="A13" s="12" t="s">
        <v>36</v>
      </c>
      <c r="B13" s="42" t="s">
        <v>35</v>
      </c>
      <c r="C13" s="36">
        <v>2835783.77</v>
      </c>
      <c r="D13" s="36">
        <v>1582000</v>
      </c>
      <c r="E13" s="36">
        <v>1601000</v>
      </c>
    </row>
    <row r="14" spans="1:5" ht="40.5" customHeight="1">
      <c r="A14" s="33" t="s">
        <v>7</v>
      </c>
      <c r="B14" s="35" t="s">
        <v>8</v>
      </c>
      <c r="C14" s="36">
        <v>50000000</v>
      </c>
      <c r="D14" s="36">
        <v>26300000</v>
      </c>
      <c r="E14" s="36">
        <v>26500000</v>
      </c>
    </row>
    <row r="15" spans="1:5" ht="30.75" customHeight="1">
      <c r="A15" s="47" t="s">
        <v>94</v>
      </c>
      <c r="B15" s="35" t="s">
        <v>95</v>
      </c>
      <c r="C15" s="36">
        <v>30870000</v>
      </c>
      <c r="D15" s="36">
        <v>33957000</v>
      </c>
      <c r="E15" s="36">
        <v>37353000</v>
      </c>
    </row>
    <row r="16" spans="1:5" ht="21" customHeight="1">
      <c r="A16" s="33" t="s">
        <v>9</v>
      </c>
      <c r="B16" s="35" t="s">
        <v>10</v>
      </c>
      <c r="C16" s="36">
        <v>37000000</v>
      </c>
      <c r="D16" s="36">
        <v>28500000</v>
      </c>
      <c r="E16" s="36">
        <v>28500000</v>
      </c>
    </row>
    <row r="17" spans="1:5" ht="24.75" customHeight="1">
      <c r="A17" s="41" t="s">
        <v>11</v>
      </c>
      <c r="B17" s="42" t="s">
        <v>12</v>
      </c>
      <c r="C17" s="36">
        <v>13985000</v>
      </c>
      <c r="D17" s="36">
        <v>13850000</v>
      </c>
      <c r="E17" s="36">
        <v>13860000</v>
      </c>
    </row>
    <row r="18" spans="1:5" ht="76.5" customHeight="1">
      <c r="A18" s="33" t="s">
        <v>13</v>
      </c>
      <c r="B18" s="35" t="s">
        <v>14</v>
      </c>
      <c r="C18" s="36">
        <v>317407447</v>
      </c>
      <c r="D18" s="36">
        <v>326929671</v>
      </c>
      <c r="E18" s="36">
        <v>336737561</v>
      </c>
    </row>
    <row r="19" spans="1:5" ht="76.5" customHeight="1">
      <c r="A19" s="21" t="s">
        <v>38</v>
      </c>
      <c r="B19" s="40" t="s">
        <v>37</v>
      </c>
      <c r="C19" s="36">
        <v>21164</v>
      </c>
      <c r="D19" s="36">
        <v>22012</v>
      </c>
      <c r="E19" s="36">
        <v>22893</v>
      </c>
    </row>
    <row r="20" spans="1:5" ht="39.75" customHeight="1">
      <c r="A20" s="33" t="s">
        <v>15</v>
      </c>
      <c r="B20" s="35" t="s">
        <v>16</v>
      </c>
      <c r="C20" s="36">
        <v>18540000</v>
      </c>
      <c r="D20" s="36">
        <v>17000000</v>
      </c>
      <c r="E20" s="36">
        <v>16000000</v>
      </c>
    </row>
    <row r="21" spans="1:5" ht="93.75" customHeight="1">
      <c r="A21" s="33" t="s">
        <v>60</v>
      </c>
      <c r="B21" s="35" t="s">
        <v>59</v>
      </c>
      <c r="C21" s="36">
        <v>12261</v>
      </c>
      <c r="D21" s="36">
        <v>12715</v>
      </c>
      <c r="E21" s="36">
        <v>13185</v>
      </c>
    </row>
    <row r="22" spans="1:6" ht="58.5" customHeight="1">
      <c r="A22" s="33" t="s">
        <v>17</v>
      </c>
      <c r="B22" s="35" t="s">
        <v>18</v>
      </c>
      <c r="C22" s="37">
        <v>5029330</v>
      </c>
      <c r="D22" s="37">
        <v>5330410</v>
      </c>
      <c r="E22" s="37">
        <v>5666765</v>
      </c>
      <c r="F22" s="34"/>
    </row>
    <row r="23" spans="1:5" ht="77.25" customHeight="1">
      <c r="A23" s="33" t="s">
        <v>19</v>
      </c>
      <c r="B23" s="35" t="s">
        <v>20</v>
      </c>
      <c r="C23" s="36">
        <v>8419738</v>
      </c>
      <c r="D23" s="36">
        <v>8419738</v>
      </c>
      <c r="E23" s="36">
        <v>8419738</v>
      </c>
    </row>
    <row r="24" spans="1:5" ht="94.5" customHeight="1">
      <c r="A24" s="33" t="s">
        <v>99</v>
      </c>
      <c r="B24" s="35" t="s">
        <v>130</v>
      </c>
      <c r="C24" s="36">
        <v>69907644</v>
      </c>
      <c r="D24" s="36">
        <v>61142001</v>
      </c>
      <c r="E24" s="36">
        <v>63590801</v>
      </c>
    </row>
    <row r="25" spans="1:5" ht="26.25" customHeight="1">
      <c r="A25" s="33" t="s">
        <v>21</v>
      </c>
      <c r="B25" s="35" t="s">
        <v>22</v>
      </c>
      <c r="C25" s="36">
        <v>1215304</v>
      </c>
      <c r="D25" s="36">
        <v>1263916</v>
      </c>
      <c r="E25" s="36">
        <v>1314474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25910504</v>
      </c>
      <c r="D26" s="38">
        <f>D27+D28</f>
        <v>24555718</v>
      </c>
      <c r="E26" s="38">
        <f>E27+E28</f>
        <v>20520575</v>
      </c>
      <c r="F26" s="24"/>
    </row>
    <row r="27" spans="1:5" ht="99" customHeight="1">
      <c r="A27" s="13" t="s">
        <v>53</v>
      </c>
      <c r="B27" s="23" t="s">
        <v>52</v>
      </c>
      <c r="C27" s="36">
        <v>21120078</v>
      </c>
      <c r="D27" s="36">
        <v>20405820</v>
      </c>
      <c r="E27" s="36">
        <v>19205097</v>
      </c>
    </row>
    <row r="28" spans="1:5" ht="59.25" customHeight="1">
      <c r="A28" s="13" t="s">
        <v>54</v>
      </c>
      <c r="B28" s="23" t="s">
        <v>96</v>
      </c>
      <c r="C28" s="36">
        <v>4790426</v>
      </c>
      <c r="D28" s="36">
        <v>4149898</v>
      </c>
      <c r="E28" s="36">
        <v>1315478</v>
      </c>
    </row>
    <row r="29" spans="1:5" ht="24.75" customHeight="1">
      <c r="A29" s="33" t="s">
        <v>33</v>
      </c>
      <c r="B29" s="35" t="s">
        <v>34</v>
      </c>
      <c r="C29" s="36">
        <v>2525237</v>
      </c>
      <c r="D29" s="36">
        <v>2351612</v>
      </c>
      <c r="E29" s="36">
        <v>2348689</v>
      </c>
    </row>
    <row r="30" spans="1:5" ht="21.75" customHeight="1">
      <c r="A30" s="45" t="s">
        <v>31</v>
      </c>
      <c r="B30" s="48" t="s">
        <v>25</v>
      </c>
      <c r="C30" s="39">
        <f>C31+C34+C57+C86</f>
        <v>2496142970.6699996</v>
      </c>
      <c r="D30" s="39">
        <f>D31+D34+D57</f>
        <v>1846263748.7800002</v>
      </c>
      <c r="E30" s="39">
        <f>E31+E34+E57</f>
        <v>1674685814.63</v>
      </c>
    </row>
    <row r="31" spans="1:5" ht="21.75" customHeight="1">
      <c r="A31" s="45" t="s">
        <v>86</v>
      </c>
      <c r="B31" s="48" t="s">
        <v>58</v>
      </c>
      <c r="C31" s="39">
        <v>3522700</v>
      </c>
      <c r="D31" s="39">
        <v>896200</v>
      </c>
      <c r="E31" s="39">
        <v>406800</v>
      </c>
    </row>
    <row r="32" spans="1:6" s="2" customFormat="1" ht="27" customHeight="1">
      <c r="A32" s="4" t="s">
        <v>85</v>
      </c>
      <c r="B32" s="49" t="s">
        <v>26</v>
      </c>
      <c r="C32" s="26">
        <v>3522700</v>
      </c>
      <c r="D32" s="26">
        <v>896200</v>
      </c>
      <c r="E32" s="26">
        <v>406800</v>
      </c>
      <c r="F32" s="10"/>
    </row>
    <row r="33" spans="1:5" s="9" customFormat="1" ht="42.75" customHeight="1">
      <c r="A33" s="21" t="s">
        <v>84</v>
      </c>
      <c r="B33" s="40" t="s">
        <v>113</v>
      </c>
      <c r="C33" s="27">
        <v>3522700</v>
      </c>
      <c r="D33" s="27">
        <v>896200</v>
      </c>
      <c r="E33" s="27">
        <v>406800</v>
      </c>
    </row>
    <row r="34" spans="1:5" s="11" customFormat="1" ht="39" customHeight="1">
      <c r="A34" s="17" t="s">
        <v>83</v>
      </c>
      <c r="B34" s="50" t="s">
        <v>32</v>
      </c>
      <c r="C34" s="28">
        <f>C37+C38+C39+C40+C41+C42+C43+C44+C35</f>
        <v>980457489.7099999</v>
      </c>
      <c r="D34" s="28">
        <f>D37+D38+D39+D40+D41+D42+D43+D44+D35</f>
        <v>409215272.67999995</v>
      </c>
      <c r="E34" s="28">
        <f>E37+E38+E39+E40+E41+E42+E43+E44+E35</f>
        <v>169934161.64999998</v>
      </c>
    </row>
    <row r="35" spans="1:5" s="11" customFormat="1" ht="87" customHeight="1">
      <c r="A35" s="8" t="s">
        <v>157</v>
      </c>
      <c r="B35" s="51" t="s">
        <v>158</v>
      </c>
      <c r="C35" s="29">
        <f>C36</f>
        <v>3924450</v>
      </c>
      <c r="D35" s="29">
        <f>D36</f>
        <v>0</v>
      </c>
      <c r="E35" s="29">
        <f>E36</f>
        <v>0</v>
      </c>
    </row>
    <row r="36" spans="1:5" s="11" customFormat="1" ht="113.25" customHeight="1">
      <c r="A36" s="21" t="s">
        <v>159</v>
      </c>
      <c r="B36" s="40" t="s">
        <v>160</v>
      </c>
      <c r="C36" s="27">
        <v>3924450</v>
      </c>
      <c r="D36" s="27">
        <v>0</v>
      </c>
      <c r="E36" s="27">
        <v>0</v>
      </c>
    </row>
    <row r="37" spans="1:5" s="11" customFormat="1" ht="39" customHeight="1">
      <c r="A37" s="21" t="s">
        <v>135</v>
      </c>
      <c r="B37" s="40" t="s">
        <v>134</v>
      </c>
      <c r="C37" s="27">
        <v>5339401.52</v>
      </c>
      <c r="D37" s="27">
        <v>0</v>
      </c>
      <c r="E37" s="27">
        <v>0</v>
      </c>
    </row>
    <row r="38" spans="1:6" s="9" customFormat="1" ht="58.5" customHeight="1">
      <c r="A38" s="32" t="s">
        <v>109</v>
      </c>
      <c r="B38" s="40" t="s">
        <v>136</v>
      </c>
      <c r="C38" s="27">
        <v>1000000</v>
      </c>
      <c r="D38" s="27">
        <v>0</v>
      </c>
      <c r="E38" s="27">
        <v>0</v>
      </c>
      <c r="F38" s="18"/>
    </row>
    <row r="39" spans="1:6" s="9" customFormat="1" ht="84" customHeight="1">
      <c r="A39" s="32" t="s">
        <v>105</v>
      </c>
      <c r="B39" s="40" t="s">
        <v>106</v>
      </c>
      <c r="C39" s="27">
        <v>22083.16</v>
      </c>
      <c r="D39" s="27">
        <v>0</v>
      </c>
      <c r="E39" s="27">
        <v>3996000</v>
      </c>
      <c r="F39" s="18"/>
    </row>
    <row r="40" spans="1:6" s="9" customFormat="1" ht="57" customHeight="1">
      <c r="A40" s="32" t="s">
        <v>111</v>
      </c>
      <c r="B40" s="40" t="s">
        <v>131</v>
      </c>
      <c r="C40" s="27">
        <v>30114907.9</v>
      </c>
      <c r="D40" s="27">
        <v>30135852.38</v>
      </c>
      <c r="E40" s="27">
        <v>33109310.95</v>
      </c>
      <c r="F40" s="18"/>
    </row>
    <row r="41" spans="1:6" s="9" customFormat="1" ht="33.75" customHeight="1">
      <c r="A41" s="21" t="s">
        <v>104</v>
      </c>
      <c r="B41" s="40" t="s">
        <v>108</v>
      </c>
      <c r="C41" s="27">
        <v>352646.27</v>
      </c>
      <c r="D41" s="27">
        <v>0</v>
      </c>
      <c r="E41" s="27">
        <v>0</v>
      </c>
      <c r="F41" s="18"/>
    </row>
    <row r="42" spans="1:6" s="9" customFormat="1" ht="48.75" customHeight="1">
      <c r="A42" s="32" t="s">
        <v>107</v>
      </c>
      <c r="B42" s="54" t="s">
        <v>97</v>
      </c>
      <c r="C42" s="27">
        <v>229647465.48</v>
      </c>
      <c r="D42" s="27">
        <v>109768372.32</v>
      </c>
      <c r="E42" s="27">
        <v>0</v>
      </c>
      <c r="F42" s="18"/>
    </row>
    <row r="43" spans="1:5" s="10" customFormat="1" ht="91.5" customHeight="1">
      <c r="A43" s="21" t="s">
        <v>82</v>
      </c>
      <c r="B43" s="56" t="s">
        <v>137</v>
      </c>
      <c r="C43" s="27">
        <v>447310000</v>
      </c>
      <c r="D43" s="27">
        <v>116430000</v>
      </c>
      <c r="E43" s="27">
        <v>0</v>
      </c>
    </row>
    <row r="44" spans="1:5" s="10" customFormat="1" ht="32.25" customHeight="1">
      <c r="A44" s="8" t="s">
        <v>74</v>
      </c>
      <c r="B44" s="51" t="s">
        <v>49</v>
      </c>
      <c r="C44" s="29">
        <f>C45+C46+C48+C49+C51+C52+C54+C55+C47+C53+C56+C50</f>
        <v>262746535.38</v>
      </c>
      <c r="D44" s="29">
        <f>D45+D46+D48+D49+D51+D52+D54+D55+D47+D53+D56</f>
        <v>152881047.98</v>
      </c>
      <c r="E44" s="29">
        <f>E45+E46+E48+E49+E51+E52+E54+E55+E47+E53+E56</f>
        <v>132828850.69999999</v>
      </c>
    </row>
    <row r="45" spans="1:5" s="10" customFormat="1" ht="75.75" customHeight="1">
      <c r="A45" s="21" t="s">
        <v>118</v>
      </c>
      <c r="B45" s="40" t="s">
        <v>50</v>
      </c>
      <c r="C45" s="27">
        <v>0</v>
      </c>
      <c r="D45" s="27">
        <v>65538609.5</v>
      </c>
      <c r="E45" s="27">
        <v>0</v>
      </c>
    </row>
    <row r="46" spans="1:5" s="10" customFormat="1" ht="75.75" customHeight="1">
      <c r="A46" s="21" t="s">
        <v>144</v>
      </c>
      <c r="B46" s="40" t="s">
        <v>145</v>
      </c>
      <c r="C46" s="27">
        <v>11745543.5</v>
      </c>
      <c r="D46" s="27">
        <v>0</v>
      </c>
      <c r="E46" s="27">
        <v>96946331.5</v>
      </c>
    </row>
    <row r="47" spans="1:5" s="10" customFormat="1" ht="141.75" customHeight="1">
      <c r="A47" s="21" t="s">
        <v>156</v>
      </c>
      <c r="B47" s="40" t="s">
        <v>155</v>
      </c>
      <c r="C47" s="27">
        <v>13401089.5</v>
      </c>
      <c r="D47" s="27">
        <v>0</v>
      </c>
      <c r="E47" s="27">
        <v>0</v>
      </c>
    </row>
    <row r="48" spans="1:6" s="10" customFormat="1" ht="66" customHeight="1">
      <c r="A48" s="21" t="s">
        <v>103</v>
      </c>
      <c r="B48" s="40" t="s">
        <v>128</v>
      </c>
      <c r="C48" s="27">
        <v>23384857.65</v>
      </c>
      <c r="D48" s="27">
        <v>23177003.27</v>
      </c>
      <c r="E48" s="27">
        <v>23177003.27</v>
      </c>
      <c r="F48" s="18"/>
    </row>
    <row r="49" spans="1:6" s="10" customFormat="1" ht="79.5" customHeight="1">
      <c r="A49" s="21" t="s">
        <v>124</v>
      </c>
      <c r="B49" s="40" t="s">
        <v>125</v>
      </c>
      <c r="C49" s="27">
        <v>0</v>
      </c>
      <c r="D49" s="27">
        <v>50780578</v>
      </c>
      <c r="E49" s="27">
        <v>0</v>
      </c>
      <c r="F49" s="18"/>
    </row>
    <row r="50" spans="1:6" s="10" customFormat="1" ht="79.5" customHeight="1">
      <c r="A50" s="21" t="s">
        <v>171</v>
      </c>
      <c r="B50" s="55" t="s">
        <v>172</v>
      </c>
      <c r="C50" s="27">
        <v>2793000</v>
      </c>
      <c r="D50" s="27">
        <v>0</v>
      </c>
      <c r="E50" s="27">
        <v>0</v>
      </c>
      <c r="F50" s="18"/>
    </row>
    <row r="51" spans="1:6" s="10" customFormat="1" ht="116.25" customHeight="1">
      <c r="A51" s="21" t="s">
        <v>126</v>
      </c>
      <c r="B51" s="55" t="s">
        <v>127</v>
      </c>
      <c r="C51" s="27">
        <v>12705515.93</v>
      </c>
      <c r="D51" s="27">
        <v>12705515.93</v>
      </c>
      <c r="E51" s="27">
        <v>12705515.93</v>
      </c>
      <c r="F51" s="18"/>
    </row>
    <row r="52" spans="1:6" s="10" customFormat="1" ht="55.5" customHeight="1">
      <c r="A52" s="21" t="s">
        <v>138</v>
      </c>
      <c r="B52" s="55" t="s">
        <v>139</v>
      </c>
      <c r="C52" s="27">
        <v>0</v>
      </c>
      <c r="D52" s="27">
        <v>679341.28</v>
      </c>
      <c r="E52" s="27">
        <v>0</v>
      </c>
      <c r="F52" s="18"/>
    </row>
    <row r="53" spans="1:6" s="10" customFormat="1" ht="55.5" customHeight="1">
      <c r="A53" s="21" t="s">
        <v>163</v>
      </c>
      <c r="B53" s="55" t="s">
        <v>164</v>
      </c>
      <c r="C53" s="27">
        <v>52984776.8</v>
      </c>
      <c r="D53" s="27">
        <v>0</v>
      </c>
      <c r="E53" s="27">
        <v>0</v>
      </c>
      <c r="F53" s="18"/>
    </row>
    <row r="54" spans="1:6" s="10" customFormat="1" ht="63" customHeight="1">
      <c r="A54" s="21" t="s">
        <v>140</v>
      </c>
      <c r="B54" s="55" t="s">
        <v>141</v>
      </c>
      <c r="C54" s="27">
        <v>6368000</v>
      </c>
      <c r="D54" s="27">
        <v>0</v>
      </c>
      <c r="E54" s="27">
        <v>0</v>
      </c>
      <c r="F54" s="18"/>
    </row>
    <row r="55" spans="1:6" s="10" customFormat="1" ht="69" customHeight="1">
      <c r="A55" s="21" t="s">
        <v>142</v>
      </c>
      <c r="B55" s="55" t="s">
        <v>143</v>
      </c>
      <c r="C55" s="27">
        <v>70000000</v>
      </c>
      <c r="D55" s="27">
        <v>0</v>
      </c>
      <c r="E55" s="27">
        <v>0</v>
      </c>
      <c r="F55" s="18"/>
    </row>
    <row r="56" spans="1:6" s="10" customFormat="1" ht="93" customHeight="1">
      <c r="A56" s="21" t="s">
        <v>161</v>
      </c>
      <c r="B56" s="55" t="s">
        <v>162</v>
      </c>
      <c r="C56" s="27">
        <v>69363752</v>
      </c>
      <c r="D56" s="27">
        <v>0</v>
      </c>
      <c r="E56" s="27">
        <v>0</v>
      </c>
      <c r="F56" s="18"/>
    </row>
    <row r="57" spans="1:5" s="10" customFormat="1" ht="42.75" customHeight="1">
      <c r="A57" s="8" t="s">
        <v>79</v>
      </c>
      <c r="B57" s="51" t="s">
        <v>98</v>
      </c>
      <c r="C57" s="29">
        <f>C58+C75+C76+C77+C78+C79+C80+C81+C82+C83</f>
        <v>1510480041.9599998</v>
      </c>
      <c r="D57" s="29">
        <f>D58+D75+D76+D77+D78+D79+D80+D81+D82+D83</f>
        <v>1436152276.1000001</v>
      </c>
      <c r="E57" s="29">
        <f>E58+E75+E76+E77+E78+E79+E80+E81+E82+E83</f>
        <v>1504344852.98</v>
      </c>
    </row>
    <row r="58" spans="1:5" s="10" customFormat="1" ht="44.25" customHeight="1">
      <c r="A58" s="8" t="s">
        <v>80</v>
      </c>
      <c r="B58" s="51" t="s">
        <v>0</v>
      </c>
      <c r="C58" s="29">
        <f>C59+C60+C61+C62+C63+C64+C65+C66+C67+C68+C69+C70+C71+C72+C73+C74</f>
        <v>1358792642.6799998</v>
      </c>
      <c r="D58" s="29">
        <f>D59+D60+D61+D62+D63+D64+D65+D66+D67+D68+D69+D70+D71+D72+D73+D74</f>
        <v>1344672029.97</v>
      </c>
      <c r="E58" s="29">
        <f>E59+E60+E61+E62+E63+E64+E65+E66+E67+E68+E69+E70+E71+E72+E73+E74</f>
        <v>1403004450.25</v>
      </c>
    </row>
    <row r="59" spans="1:6" s="10" customFormat="1" ht="76.5" customHeight="1">
      <c r="A59" s="52" t="s">
        <v>69</v>
      </c>
      <c r="B59" s="53" t="s">
        <v>119</v>
      </c>
      <c r="C59" s="27">
        <v>182490</v>
      </c>
      <c r="D59" s="27">
        <v>182490</v>
      </c>
      <c r="E59" s="27">
        <v>182490</v>
      </c>
      <c r="F59" s="19"/>
    </row>
    <row r="60" spans="1:6" s="10" customFormat="1" ht="63.75" customHeight="1">
      <c r="A60" s="52" t="s">
        <v>75</v>
      </c>
      <c r="B60" s="53" t="s">
        <v>120</v>
      </c>
      <c r="C60" s="27">
        <v>744510</v>
      </c>
      <c r="D60" s="27">
        <v>744510</v>
      </c>
      <c r="E60" s="27">
        <v>744510</v>
      </c>
      <c r="F60" s="19"/>
    </row>
    <row r="61" spans="1:6" s="10" customFormat="1" ht="78" customHeight="1">
      <c r="A61" s="52" t="s">
        <v>62</v>
      </c>
      <c r="B61" s="53" t="s">
        <v>121</v>
      </c>
      <c r="C61" s="27">
        <v>1447182</v>
      </c>
      <c r="D61" s="27">
        <v>1447182</v>
      </c>
      <c r="E61" s="27">
        <v>1447182</v>
      </c>
      <c r="F61" s="18"/>
    </row>
    <row r="62" spans="1:6" s="10" customFormat="1" ht="81.75" customHeight="1">
      <c r="A62" s="52" t="s">
        <v>61</v>
      </c>
      <c r="B62" s="57" t="s">
        <v>122</v>
      </c>
      <c r="C62" s="27">
        <v>3859153</v>
      </c>
      <c r="D62" s="27">
        <v>3859153</v>
      </c>
      <c r="E62" s="27">
        <v>3859153</v>
      </c>
      <c r="F62" s="18"/>
    </row>
    <row r="63" spans="1:6" s="10" customFormat="1" ht="98.25" customHeight="1">
      <c r="A63" s="52" t="s">
        <v>71</v>
      </c>
      <c r="B63" s="40" t="s">
        <v>123</v>
      </c>
      <c r="C63" s="27">
        <v>131216501</v>
      </c>
      <c r="D63" s="27">
        <v>128706654</v>
      </c>
      <c r="E63" s="27">
        <v>130862334</v>
      </c>
      <c r="F63" s="18"/>
    </row>
    <row r="64" spans="1:6" s="10" customFormat="1" ht="74.25" customHeight="1">
      <c r="A64" s="52" t="s">
        <v>63</v>
      </c>
      <c r="B64" s="53" t="s">
        <v>132</v>
      </c>
      <c r="C64" s="27">
        <v>9839716</v>
      </c>
      <c r="D64" s="27">
        <v>10233297</v>
      </c>
      <c r="E64" s="27">
        <v>10642632</v>
      </c>
      <c r="F64" s="18"/>
    </row>
    <row r="65" spans="1:6" s="10" customFormat="1" ht="76.5" customHeight="1">
      <c r="A65" s="52" t="s">
        <v>78</v>
      </c>
      <c r="B65" s="53" t="s">
        <v>41</v>
      </c>
      <c r="C65" s="27">
        <v>167612068</v>
      </c>
      <c r="D65" s="27">
        <v>167612068</v>
      </c>
      <c r="E65" s="27">
        <v>167612068</v>
      </c>
      <c r="F65" s="18"/>
    </row>
    <row r="66" spans="1:6" s="10" customFormat="1" ht="80.25" customHeight="1">
      <c r="A66" s="52" t="s">
        <v>65</v>
      </c>
      <c r="B66" s="53" t="s">
        <v>42</v>
      </c>
      <c r="C66" s="27">
        <v>1332814</v>
      </c>
      <c r="D66" s="27">
        <v>823592</v>
      </c>
      <c r="E66" s="27">
        <v>864896</v>
      </c>
      <c r="F66" s="18"/>
    </row>
    <row r="67" spans="1:6" s="10" customFormat="1" ht="56.25" customHeight="1">
      <c r="A67" s="52" t="s">
        <v>64</v>
      </c>
      <c r="B67" s="53" t="s">
        <v>43</v>
      </c>
      <c r="C67" s="27">
        <v>1023562</v>
      </c>
      <c r="D67" s="27">
        <v>1064597</v>
      </c>
      <c r="E67" s="27">
        <v>1107181</v>
      </c>
      <c r="F67" s="18"/>
    </row>
    <row r="68" spans="1:6" s="10" customFormat="1" ht="94.5" customHeight="1">
      <c r="A68" s="52" t="s">
        <v>73</v>
      </c>
      <c r="B68" s="53" t="s">
        <v>45</v>
      </c>
      <c r="C68" s="27">
        <v>319653687.08</v>
      </c>
      <c r="D68" s="27">
        <v>328227280.52</v>
      </c>
      <c r="E68" s="27">
        <v>345247589.59</v>
      </c>
      <c r="F68" s="18"/>
    </row>
    <row r="69" spans="1:6" s="10" customFormat="1" ht="135" customHeight="1">
      <c r="A69" s="52" t="s">
        <v>72</v>
      </c>
      <c r="B69" s="53" t="s">
        <v>46</v>
      </c>
      <c r="C69" s="27">
        <v>659741856.6</v>
      </c>
      <c r="D69" s="27">
        <v>673641654.45</v>
      </c>
      <c r="E69" s="27">
        <v>712304862.66</v>
      </c>
      <c r="F69" s="18"/>
    </row>
    <row r="70" spans="1:6" s="10" customFormat="1" ht="58.5" customHeight="1">
      <c r="A70" s="52" t="s">
        <v>66</v>
      </c>
      <c r="B70" s="53" t="s">
        <v>47</v>
      </c>
      <c r="C70" s="27">
        <v>33662558</v>
      </c>
      <c r="D70" s="27">
        <v>0</v>
      </c>
      <c r="E70" s="27">
        <v>0</v>
      </c>
      <c r="F70" s="18"/>
    </row>
    <row r="71" spans="1:6" s="11" customFormat="1" ht="81.75" customHeight="1">
      <c r="A71" s="52" t="s">
        <v>81</v>
      </c>
      <c r="B71" s="53" t="s">
        <v>129</v>
      </c>
      <c r="C71" s="27">
        <v>1853172</v>
      </c>
      <c r="D71" s="27">
        <v>1853172</v>
      </c>
      <c r="E71" s="27">
        <v>1853172</v>
      </c>
      <c r="F71" s="20"/>
    </row>
    <row r="72" spans="1:5" s="11" customFormat="1" ht="90.75" customHeight="1">
      <c r="A72" s="32" t="s">
        <v>90</v>
      </c>
      <c r="B72" s="40" t="s">
        <v>88</v>
      </c>
      <c r="C72" s="27">
        <v>346993</v>
      </c>
      <c r="D72" s="27">
        <v>0</v>
      </c>
      <c r="E72" s="27">
        <v>0</v>
      </c>
    </row>
    <row r="73" spans="1:5" s="11" customFormat="1" ht="119.25" customHeight="1">
      <c r="A73" s="52" t="s">
        <v>101</v>
      </c>
      <c r="B73" s="53" t="s">
        <v>102</v>
      </c>
      <c r="C73" s="27">
        <v>227097</v>
      </c>
      <c r="D73" s="27">
        <v>227097</v>
      </c>
      <c r="E73" s="27">
        <v>227097</v>
      </c>
    </row>
    <row r="74" spans="1:5" s="11" customFormat="1" ht="117.75" customHeight="1">
      <c r="A74" s="52" t="s">
        <v>92</v>
      </c>
      <c r="B74" s="53" t="s">
        <v>91</v>
      </c>
      <c r="C74" s="27">
        <v>26049283</v>
      </c>
      <c r="D74" s="27">
        <v>26049283</v>
      </c>
      <c r="E74" s="27">
        <v>26049283</v>
      </c>
    </row>
    <row r="75" spans="1:6" s="9" customFormat="1" ht="76.5" customHeight="1">
      <c r="A75" s="22" t="s">
        <v>70</v>
      </c>
      <c r="B75" s="23" t="s">
        <v>40</v>
      </c>
      <c r="C75" s="27">
        <v>28084660.8</v>
      </c>
      <c r="D75" s="27">
        <v>5855868</v>
      </c>
      <c r="E75" s="27">
        <v>14297729.6</v>
      </c>
      <c r="F75" s="18"/>
    </row>
    <row r="76" spans="1:6" s="9" customFormat="1" ht="76.5" customHeight="1">
      <c r="A76" s="22" t="s">
        <v>150</v>
      </c>
      <c r="B76" s="23" t="s">
        <v>151</v>
      </c>
      <c r="C76" s="27">
        <v>7326792</v>
      </c>
      <c r="D76" s="27">
        <v>7326792</v>
      </c>
      <c r="E76" s="27">
        <v>7326792</v>
      </c>
      <c r="F76" s="18"/>
    </row>
    <row r="77" spans="1:6" s="9" customFormat="1" ht="58.5" customHeight="1">
      <c r="A77" s="22" t="s">
        <v>77</v>
      </c>
      <c r="B77" s="40" t="s">
        <v>55</v>
      </c>
      <c r="C77" s="27">
        <v>163325</v>
      </c>
      <c r="D77" s="27">
        <v>11177</v>
      </c>
      <c r="E77" s="27">
        <v>10010</v>
      </c>
      <c r="F77" s="18"/>
    </row>
    <row r="78" spans="1:6" s="9" customFormat="1" ht="58.5" customHeight="1">
      <c r="A78" s="22" t="s">
        <v>148</v>
      </c>
      <c r="B78" s="23" t="s">
        <v>149</v>
      </c>
      <c r="C78" s="27">
        <v>0</v>
      </c>
      <c r="D78" s="27">
        <v>0</v>
      </c>
      <c r="E78" s="27">
        <v>1044072</v>
      </c>
      <c r="F78" s="18"/>
    </row>
    <row r="79" spans="1:6" s="9" customFormat="1" ht="64.5" customHeight="1">
      <c r="A79" s="22" t="s">
        <v>68</v>
      </c>
      <c r="B79" s="23" t="s">
        <v>27</v>
      </c>
      <c r="C79" s="27">
        <v>8889267</v>
      </c>
      <c r="D79" s="27">
        <v>10284836</v>
      </c>
      <c r="E79" s="27">
        <v>10696226</v>
      </c>
      <c r="F79" s="18"/>
    </row>
    <row r="80" spans="1:6" s="9" customFormat="1" ht="64.5" customHeight="1">
      <c r="A80" s="22" t="s">
        <v>146</v>
      </c>
      <c r="B80" s="23" t="s">
        <v>147</v>
      </c>
      <c r="C80" s="27">
        <v>29632503.48</v>
      </c>
      <c r="D80" s="27">
        <v>26669253.13</v>
      </c>
      <c r="E80" s="27">
        <v>26669253.13</v>
      </c>
      <c r="F80" s="18"/>
    </row>
    <row r="81" spans="1:6" s="9" customFormat="1" ht="37.5">
      <c r="A81" s="22" t="s">
        <v>67</v>
      </c>
      <c r="B81" s="23" t="s">
        <v>44</v>
      </c>
      <c r="C81" s="27">
        <v>23472645</v>
      </c>
      <c r="D81" s="27">
        <v>0</v>
      </c>
      <c r="E81" s="27">
        <v>0</v>
      </c>
      <c r="F81" s="18"/>
    </row>
    <row r="82" spans="1:6" s="9" customFormat="1" ht="61.5" customHeight="1">
      <c r="A82" s="22" t="s">
        <v>112</v>
      </c>
      <c r="B82" s="23" t="s">
        <v>133</v>
      </c>
      <c r="C82" s="27">
        <v>39919320</v>
      </c>
      <c r="D82" s="27">
        <v>39919320</v>
      </c>
      <c r="E82" s="27">
        <v>39919320</v>
      </c>
      <c r="F82" s="18"/>
    </row>
    <row r="83" spans="1:5" s="10" customFormat="1" ht="24" customHeight="1">
      <c r="A83" s="8" t="s">
        <v>76</v>
      </c>
      <c r="B83" s="51" t="s">
        <v>39</v>
      </c>
      <c r="C83" s="29">
        <f>C84+C85</f>
        <v>14198886</v>
      </c>
      <c r="D83" s="29">
        <f>D84+D85</f>
        <v>1413000</v>
      </c>
      <c r="E83" s="29">
        <f>E84+E85</f>
        <v>1377000</v>
      </c>
    </row>
    <row r="84" spans="1:9" s="9" customFormat="1" ht="75.75" customHeight="1">
      <c r="A84" s="21" t="s">
        <v>100</v>
      </c>
      <c r="B84" s="53" t="s">
        <v>57</v>
      </c>
      <c r="C84" s="27">
        <v>12821886</v>
      </c>
      <c r="D84" s="27">
        <v>0</v>
      </c>
      <c r="E84" s="27">
        <v>0</v>
      </c>
      <c r="I84" s="18"/>
    </row>
    <row r="85" spans="1:9" s="9" customFormat="1" ht="96" customHeight="1">
      <c r="A85" s="21" t="s">
        <v>117</v>
      </c>
      <c r="B85" s="40" t="s">
        <v>116</v>
      </c>
      <c r="C85" s="27">
        <v>1377000</v>
      </c>
      <c r="D85" s="27">
        <v>1413000</v>
      </c>
      <c r="E85" s="27">
        <v>1377000</v>
      </c>
      <c r="I85" s="18"/>
    </row>
    <row r="86" spans="1:9" s="9" customFormat="1" ht="45" customHeight="1">
      <c r="A86" s="17" t="s">
        <v>165</v>
      </c>
      <c r="B86" s="58" t="s">
        <v>166</v>
      </c>
      <c r="C86" s="28">
        <f aca="true" t="shared" si="0" ref="C86:E87">C87</f>
        <v>1682739</v>
      </c>
      <c r="D86" s="28">
        <f t="shared" si="0"/>
        <v>0</v>
      </c>
      <c r="E86" s="28">
        <f t="shared" si="0"/>
        <v>0</v>
      </c>
      <c r="I86" s="18"/>
    </row>
    <row r="87" spans="1:9" s="9" customFormat="1" ht="66" customHeight="1">
      <c r="A87" s="8" t="s">
        <v>167</v>
      </c>
      <c r="B87" s="59" t="s">
        <v>168</v>
      </c>
      <c r="C87" s="29">
        <f t="shared" si="0"/>
        <v>1682739</v>
      </c>
      <c r="D87" s="29">
        <f t="shared" si="0"/>
        <v>0</v>
      </c>
      <c r="E87" s="29">
        <f t="shared" si="0"/>
        <v>0</v>
      </c>
      <c r="I87" s="18"/>
    </row>
    <row r="88" spans="1:9" s="9" customFormat="1" ht="200.25" customHeight="1">
      <c r="A88" s="21" t="s">
        <v>169</v>
      </c>
      <c r="B88" s="60" t="s">
        <v>170</v>
      </c>
      <c r="C88" s="27">
        <v>1682739</v>
      </c>
      <c r="D88" s="27">
        <v>0</v>
      </c>
      <c r="E88" s="27">
        <v>0</v>
      </c>
      <c r="I88" s="18"/>
    </row>
    <row r="89" spans="1:5" ht="27.75" customHeight="1">
      <c r="A89" s="45"/>
      <c r="B89" s="45" t="s">
        <v>28</v>
      </c>
      <c r="C89" s="39">
        <f>C8+C30</f>
        <v>3775980496.4399996</v>
      </c>
      <c r="D89" s="39">
        <f>D8+D30</f>
        <v>3013009307.78</v>
      </c>
      <c r="E89" s="39">
        <f>E8+E30</f>
        <v>2895050857.63</v>
      </c>
    </row>
    <row r="90" spans="1:5" ht="19.5">
      <c r="A90" s="31"/>
      <c r="B90" s="31"/>
      <c r="C90" s="30"/>
      <c r="D90" s="30"/>
      <c r="E90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2021-09-20T11:18:59Z</cp:lastPrinted>
  <dcterms:created xsi:type="dcterms:W3CDTF">2003-11-18T13:38:27Z</dcterms:created>
  <dcterms:modified xsi:type="dcterms:W3CDTF">2022-07-06T06:57:21Z</dcterms:modified>
  <cp:category/>
  <cp:version/>
  <cp:contentType/>
  <cp:contentStatus/>
</cp:coreProperties>
</file>